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5955" activeTab="0"/>
  </bookViews>
  <sheets>
    <sheet name="ورقة1" sheetId="1" r:id="rId1"/>
    <sheet name="تخطيط1" sheetId="2" r:id="rId2"/>
    <sheet name="تخطيط2" sheetId="3" r:id="rId3"/>
    <sheet name="تخطيط3" sheetId="4" r:id="rId4"/>
  </sheets>
  <definedNames/>
  <calcPr calcMode="manual" fullCalcOnLoad="1"/>
</workbook>
</file>

<file path=xl/sharedStrings.xml><?xml version="1.0" encoding="utf-8"?>
<sst xmlns="http://schemas.openxmlformats.org/spreadsheetml/2006/main" count="72" uniqueCount="53">
  <si>
    <t>إجمالي</t>
  </si>
  <si>
    <t>مرضى أقسام الرقود الداخليين</t>
  </si>
  <si>
    <t xml:space="preserve">الإخـــراجـــات           Discharges </t>
  </si>
  <si>
    <t>نسبة</t>
  </si>
  <si>
    <t>معدل</t>
  </si>
  <si>
    <t>مرضى العيادات الخارجية</t>
  </si>
  <si>
    <t>المستشفي</t>
  </si>
  <si>
    <t>الأسرة</t>
  </si>
  <si>
    <t xml:space="preserve">Admission </t>
  </si>
  <si>
    <t>شفــاء     Cure</t>
  </si>
  <si>
    <t>وفــاة  Death</t>
  </si>
  <si>
    <t>الوفاة</t>
  </si>
  <si>
    <t>دوران</t>
  </si>
  <si>
    <t>Hospital</t>
  </si>
  <si>
    <t>Total</t>
  </si>
  <si>
    <t>ذكور</t>
  </si>
  <si>
    <t>إناث</t>
  </si>
  <si>
    <t>%  of</t>
  </si>
  <si>
    <t>السرير</t>
  </si>
  <si>
    <t>اجمالى</t>
  </si>
  <si>
    <t>of Beds</t>
  </si>
  <si>
    <t>Male</t>
  </si>
  <si>
    <t>Female</t>
  </si>
  <si>
    <t>Death</t>
  </si>
  <si>
    <t>BTR</t>
  </si>
  <si>
    <t>حضرموت الوادي والصحراء</t>
  </si>
  <si>
    <t>Hadramout Vallay</t>
  </si>
  <si>
    <t>الإجـــــــمالي   Total</t>
  </si>
  <si>
    <t xml:space="preserve">مستشفي سيئون العام  </t>
  </si>
  <si>
    <t xml:space="preserve">مستشفى القطن العام  </t>
  </si>
  <si>
    <t xml:space="preserve">مستشفى تريم  </t>
  </si>
  <si>
    <t xml:space="preserve">مستشفى شبام  </t>
  </si>
  <si>
    <t xml:space="preserve">المركز الصحي ثمود  </t>
  </si>
  <si>
    <t xml:space="preserve">المركز صحي رماه  </t>
  </si>
  <si>
    <t xml:space="preserve">المركز الصحي ساه </t>
  </si>
  <si>
    <t xml:space="preserve">المركز الصحي رسب  </t>
  </si>
  <si>
    <t xml:space="preserve">المركز الصحي الردود  </t>
  </si>
  <si>
    <t xml:space="preserve">المركز الصحي السوم  </t>
  </si>
  <si>
    <t xml:space="preserve">المركز الصحي القرية  </t>
  </si>
  <si>
    <t xml:space="preserve">المركز الصحي العرض  </t>
  </si>
  <si>
    <t xml:space="preserve">المركز الصحي الحوطة  </t>
  </si>
  <si>
    <t xml:space="preserve">المركز الصحي حورة  </t>
  </si>
  <si>
    <t xml:space="preserve">المركز الصحي فضح  </t>
  </si>
  <si>
    <t xml:space="preserve">المركز الصحي صناء  </t>
  </si>
  <si>
    <t xml:space="preserve">المركز الصحي العبر </t>
  </si>
  <si>
    <t>No. of Inpatients and Outpatients in Hospitals and Health Centers (with Beds) for 2005</t>
  </si>
  <si>
    <t>المرضى الداخليين والخارجيين بالمستشفيات والمراكز الصحية بأسرة  للعام 2005م</t>
  </si>
  <si>
    <t>المركز الصحي تاربة</t>
  </si>
  <si>
    <t>المركز الصحي عمد</t>
  </si>
  <si>
    <t>المركز الصحي العقاد</t>
  </si>
  <si>
    <t>المركز الصحي منوب</t>
  </si>
  <si>
    <t xml:space="preserve">مستشفى حريضة  </t>
  </si>
  <si>
    <t>مجموع حالات الخروج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</si>
</sst>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17">
    <font>
      <sz val="12"/>
      <name val="Arabic Transparent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6"/>
      <name val="Arabic Transparent"/>
      <family val="0"/>
    </font>
    <font>
      <sz val="9.75"/>
      <name val="Arial"/>
      <family val="0"/>
    </font>
    <font>
      <sz val="10"/>
      <name val="Arial"/>
      <family val="0"/>
    </font>
    <font>
      <b/>
      <sz val="14.5"/>
      <name val="Arabic Transparent"/>
      <family val="0"/>
    </font>
    <font>
      <b/>
      <sz val="10.75"/>
      <name val="Arial"/>
      <family val="2"/>
    </font>
    <font>
      <sz val="10.5"/>
      <name val="Arial"/>
      <family val="2"/>
    </font>
    <font>
      <sz val="12"/>
      <name val="PT Bold Heading"/>
      <family val="0"/>
    </font>
    <font>
      <sz val="12"/>
      <name val="MCS Taybah S_U normal."/>
      <family val="0"/>
    </font>
    <font>
      <sz val="10.25"/>
      <name val="Arial"/>
      <family val="0"/>
    </font>
    <font>
      <sz val="11.75"/>
      <name val="PT Bold Heading"/>
      <family val="0"/>
    </font>
    <font>
      <sz val="16"/>
      <name val="MCS Erwah S_I normal."/>
      <family val="0"/>
    </font>
    <font>
      <b/>
      <sz val="18"/>
      <name val="PT Bold Heading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24" xfId="0" applyNumberFormat="1" applyFont="1" applyBorder="1" applyAlignment="1" quotePrefix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 quotePrefix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164" fontId="4" fillId="0" borderId="23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222"/>
          <c:w val="0.95"/>
          <c:h val="0.76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800000"/>
              </a:solidFill>
              <a:ln>
                <a:solidFill>
                  <a:srgbClr val="FFFF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latin typeface="Arabic Transparent"/>
                      <a:ea typeface="Arabic Transparent"/>
                      <a:cs typeface="Arabic Transparent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latin typeface="Arabic Transparent"/>
                    <a:ea typeface="Arabic Transparent"/>
                    <a:cs typeface="Arabic Transparen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ورقة1!$A$8:$A$29</c:f>
              <c:strCache>
                <c:ptCount val="22"/>
                <c:pt idx="0">
                  <c:v>مستشفي سيئون العام  </c:v>
                </c:pt>
                <c:pt idx="1">
                  <c:v>مستشفى القطن العام  </c:v>
                </c:pt>
                <c:pt idx="2">
                  <c:v>مستشفى تريم  </c:v>
                </c:pt>
                <c:pt idx="3">
                  <c:v>مستشفى شبام  </c:v>
                </c:pt>
                <c:pt idx="4">
                  <c:v>مستشفى حريضة  </c:v>
                </c:pt>
                <c:pt idx="5">
                  <c:v>المركز الصحي ثمود  </c:v>
                </c:pt>
                <c:pt idx="6">
                  <c:v>المركز صحي رماه  </c:v>
                </c:pt>
                <c:pt idx="7">
                  <c:v>المركز الصحي ساه </c:v>
                </c:pt>
                <c:pt idx="8">
                  <c:v>المركز الصحي رسب  </c:v>
                </c:pt>
                <c:pt idx="9">
                  <c:v>المركز الصحي الردود  </c:v>
                </c:pt>
                <c:pt idx="10">
                  <c:v>المركز الصحي السوم  </c:v>
                </c:pt>
                <c:pt idx="11">
                  <c:v>المركز الصحي القرية  </c:v>
                </c:pt>
                <c:pt idx="12">
                  <c:v>المركز الصحي تاربة</c:v>
                </c:pt>
                <c:pt idx="13">
                  <c:v>المركز الصحي العرض  </c:v>
                </c:pt>
                <c:pt idx="14">
                  <c:v>المركز الصحي الحوطة  </c:v>
                </c:pt>
                <c:pt idx="15">
                  <c:v>المركز الصحي العقاد</c:v>
                </c:pt>
                <c:pt idx="16">
                  <c:v>المركز الصحي منوب</c:v>
                </c:pt>
                <c:pt idx="17">
                  <c:v>المركز الصحي حورة  </c:v>
                </c:pt>
                <c:pt idx="18">
                  <c:v>المركز الصحي فضح  </c:v>
                </c:pt>
                <c:pt idx="19">
                  <c:v>المركز الصحي صناء  </c:v>
                </c:pt>
                <c:pt idx="20">
                  <c:v>المركز الصحي عمد</c:v>
                </c:pt>
                <c:pt idx="21">
                  <c:v>المركز الصحي العبر </c:v>
                </c:pt>
              </c:strCache>
            </c:strRef>
          </c:cat>
          <c:val>
            <c:numRef>
              <c:f>ورقة1!$B$8:$B$29</c:f>
              <c:numCache>
                <c:ptCount val="22"/>
                <c:pt idx="0">
                  <c:v>188</c:v>
                </c:pt>
                <c:pt idx="1">
                  <c:v>104</c:v>
                </c:pt>
                <c:pt idx="2">
                  <c:v>84</c:v>
                </c:pt>
                <c:pt idx="3">
                  <c:v>50</c:v>
                </c:pt>
                <c:pt idx="4">
                  <c:v>30</c:v>
                </c:pt>
                <c:pt idx="5">
                  <c:v>20</c:v>
                </c:pt>
                <c:pt idx="6">
                  <c:v>20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20</c:v>
                </c:pt>
                <c:pt idx="15">
                  <c:v>4</c:v>
                </c:pt>
                <c:pt idx="16">
                  <c:v>8</c:v>
                </c:pt>
                <c:pt idx="17">
                  <c:v>16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1"/>
        </c:ser>
        <c:marker val="1"/>
        <c:axId val="3189695"/>
        <c:axId val="9318548"/>
      </c:lineChart>
      <c:catAx>
        <c:axId val="318969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1" i="0" u="none" baseline="0"/>
            </a:pPr>
          </a:p>
        </c:txPr>
        <c:crossAx val="9318548"/>
        <c:crosses val="autoZero"/>
        <c:auto val="1"/>
        <c:lblOffset val="100"/>
        <c:noMultiLvlLbl val="0"/>
      </c:catAx>
      <c:valAx>
        <c:axId val="931854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189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.1815"/>
          <c:y val="0.24025"/>
          <c:w val="0.80925"/>
          <c:h val="0.74625"/>
        </c:manualLayout>
      </c:layout>
      <c:bar3DChart>
        <c:barDir val="col"/>
        <c:grouping val="clustered"/>
        <c:varyColors val="0"/>
        <c:ser>
          <c:idx val="21"/>
          <c:order val="0"/>
          <c:tx>
            <c:strRef>
              <c:f>ورقة1!$C$4</c:f>
              <c:strCache>
                <c:ptCount val="1"/>
                <c:pt idx="0">
                  <c:v>مرضى أقسام الرقود الداخليين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ورقة1!$A$8:$A$12</c:f>
              <c:strCache>
                <c:ptCount val="5"/>
                <c:pt idx="0">
                  <c:v>مستشفي سيئون العام  </c:v>
                </c:pt>
                <c:pt idx="1">
                  <c:v>مستشفى القطن العام  </c:v>
                </c:pt>
                <c:pt idx="2">
                  <c:v>مستشفى تريم  </c:v>
                </c:pt>
                <c:pt idx="3">
                  <c:v>مستشفى شبام  </c:v>
                </c:pt>
                <c:pt idx="4">
                  <c:v>مستشفى حريضة  </c:v>
                </c:pt>
              </c:strCache>
            </c:strRef>
          </c:cat>
          <c:val>
            <c:numRef>
              <c:f>ورقة1!$E$8:$E$12</c:f>
              <c:numCache>
                <c:ptCount val="5"/>
                <c:pt idx="0">
                  <c:v>4836</c:v>
                </c:pt>
                <c:pt idx="1">
                  <c:v>3357</c:v>
                </c:pt>
                <c:pt idx="2">
                  <c:v>2302</c:v>
                </c:pt>
                <c:pt idx="3">
                  <c:v>132</c:v>
                </c:pt>
                <c:pt idx="4">
                  <c:v>55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ورقة1!$F$5</c:f>
              <c:strCache>
                <c:ptCount val="1"/>
                <c:pt idx="0">
                  <c:v>شفــاء     Cure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ورقة1!$A$8:$A$12</c:f>
              <c:strCache>
                <c:ptCount val="5"/>
                <c:pt idx="0">
                  <c:v>مستشفي سيئون العام  </c:v>
                </c:pt>
                <c:pt idx="1">
                  <c:v>مستشفى القطن العام  </c:v>
                </c:pt>
                <c:pt idx="2">
                  <c:v>مستشفى تريم  </c:v>
                </c:pt>
                <c:pt idx="3">
                  <c:v>مستشفى شبام  </c:v>
                </c:pt>
                <c:pt idx="4">
                  <c:v>مستشفى حريضة  </c:v>
                </c:pt>
              </c:strCache>
            </c:strRef>
          </c:cat>
          <c:val>
            <c:numRef>
              <c:f>ورقة1!$H$8:$H$12</c:f>
              <c:numCache>
                <c:ptCount val="5"/>
                <c:pt idx="0">
                  <c:v>4470</c:v>
                </c:pt>
                <c:pt idx="1">
                  <c:v>3357</c:v>
                </c:pt>
                <c:pt idx="2">
                  <c:v>2203</c:v>
                </c:pt>
                <c:pt idx="3">
                  <c:v>132</c:v>
                </c:pt>
                <c:pt idx="4">
                  <c:v>55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ورقة1!$I$5</c:f>
              <c:strCache>
                <c:ptCount val="1"/>
                <c:pt idx="0">
                  <c:v>وفــاة  Death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ورقة1!$A$8:$A$12</c:f>
              <c:strCache>
                <c:ptCount val="5"/>
                <c:pt idx="0">
                  <c:v>مستشفي سيئون العام  </c:v>
                </c:pt>
                <c:pt idx="1">
                  <c:v>مستشفى القطن العام  </c:v>
                </c:pt>
                <c:pt idx="2">
                  <c:v>مستشفى تريم  </c:v>
                </c:pt>
                <c:pt idx="3">
                  <c:v>مستشفى شبام  </c:v>
                </c:pt>
                <c:pt idx="4">
                  <c:v>مستشفى حريضة  </c:v>
                </c:pt>
              </c:strCache>
            </c:strRef>
          </c:cat>
          <c:val>
            <c:numRef>
              <c:f>ورقة1!$K$8:$K$12</c:f>
              <c:numCache>
                <c:ptCount val="5"/>
                <c:pt idx="0">
                  <c:v>230</c:v>
                </c:pt>
                <c:pt idx="1">
                  <c:v>0</c:v>
                </c:pt>
                <c:pt idx="2">
                  <c:v>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6681477"/>
        <c:axId val="12468962"/>
      </c:bar3DChart>
      <c:catAx>
        <c:axId val="166814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12468962"/>
        <c:crosses val="autoZero"/>
        <c:auto val="1"/>
        <c:lblOffset val="100"/>
        <c:noMultiLvlLbl val="0"/>
      </c:catAx>
      <c:valAx>
        <c:axId val="1246896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6681477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"/>
          <c:y val="0.44725"/>
        </c:manualLayout>
      </c:layout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abic Transparent"/>
          <a:ea typeface="Arabic Transparent"/>
          <a:cs typeface="Arabic Transparen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9"/>
          <c:y val="0.24125"/>
          <c:w val="0.98175"/>
          <c:h val="0.74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ورقة1!$A$8:$A$29</c:f>
              <c:strCache>
                <c:ptCount val="22"/>
                <c:pt idx="0">
                  <c:v>مستشفي سيئون العام  </c:v>
                </c:pt>
                <c:pt idx="1">
                  <c:v>مستشفى القطن العام  </c:v>
                </c:pt>
                <c:pt idx="2">
                  <c:v>مستشفى تريم  </c:v>
                </c:pt>
                <c:pt idx="3">
                  <c:v>مستشفى شبام  </c:v>
                </c:pt>
                <c:pt idx="4">
                  <c:v>مستشفى حريضة  </c:v>
                </c:pt>
                <c:pt idx="5">
                  <c:v>المركز الصحي ثمود  </c:v>
                </c:pt>
                <c:pt idx="6">
                  <c:v>المركز صحي رماه  </c:v>
                </c:pt>
                <c:pt idx="7">
                  <c:v>المركز الصحي ساه </c:v>
                </c:pt>
                <c:pt idx="8">
                  <c:v>المركز الصحي رسب  </c:v>
                </c:pt>
                <c:pt idx="9">
                  <c:v>المركز الصحي الردود  </c:v>
                </c:pt>
                <c:pt idx="10">
                  <c:v>المركز الصحي السوم  </c:v>
                </c:pt>
                <c:pt idx="11">
                  <c:v>المركز الصحي القرية  </c:v>
                </c:pt>
                <c:pt idx="12">
                  <c:v>المركز الصحي تاربة</c:v>
                </c:pt>
                <c:pt idx="13">
                  <c:v>المركز الصحي العرض  </c:v>
                </c:pt>
                <c:pt idx="14">
                  <c:v>المركز الصحي الحوطة  </c:v>
                </c:pt>
                <c:pt idx="15">
                  <c:v>المركز الصحي العقاد</c:v>
                </c:pt>
                <c:pt idx="16">
                  <c:v>المركز الصحي منوب</c:v>
                </c:pt>
                <c:pt idx="17">
                  <c:v>المركز الصحي حورة  </c:v>
                </c:pt>
                <c:pt idx="18">
                  <c:v>المركز الصحي فضح  </c:v>
                </c:pt>
                <c:pt idx="19">
                  <c:v>المركز الصحي صناء  </c:v>
                </c:pt>
                <c:pt idx="20">
                  <c:v>المركز الصحي عمد</c:v>
                </c:pt>
                <c:pt idx="21">
                  <c:v>المركز الصحي العبر </c:v>
                </c:pt>
              </c:strCache>
            </c:strRef>
          </c:cat>
          <c:val>
            <c:numRef>
              <c:f>ورقة1!$Q$8:$Q$29</c:f>
              <c:numCache>
                <c:ptCount val="22"/>
                <c:pt idx="0">
                  <c:v>74536</c:v>
                </c:pt>
                <c:pt idx="1">
                  <c:v>23583</c:v>
                </c:pt>
                <c:pt idx="2">
                  <c:v>36615</c:v>
                </c:pt>
                <c:pt idx="3">
                  <c:v>16429</c:v>
                </c:pt>
                <c:pt idx="4">
                  <c:v>1046</c:v>
                </c:pt>
                <c:pt idx="5">
                  <c:v>8279</c:v>
                </c:pt>
                <c:pt idx="6">
                  <c:v>2461</c:v>
                </c:pt>
                <c:pt idx="7">
                  <c:v>7278</c:v>
                </c:pt>
                <c:pt idx="8">
                  <c:v>8797</c:v>
                </c:pt>
                <c:pt idx="9">
                  <c:v>7003</c:v>
                </c:pt>
                <c:pt idx="10">
                  <c:v>5557</c:v>
                </c:pt>
                <c:pt idx="11">
                  <c:v>2585</c:v>
                </c:pt>
                <c:pt idx="12">
                  <c:v>2563</c:v>
                </c:pt>
                <c:pt idx="13">
                  <c:v>3672</c:v>
                </c:pt>
                <c:pt idx="14">
                  <c:v>3306</c:v>
                </c:pt>
                <c:pt idx="15">
                  <c:v>4489</c:v>
                </c:pt>
                <c:pt idx="16">
                  <c:v>1643</c:v>
                </c:pt>
                <c:pt idx="17">
                  <c:v>2696</c:v>
                </c:pt>
                <c:pt idx="18">
                  <c:v>649</c:v>
                </c:pt>
                <c:pt idx="19">
                  <c:v>3150</c:v>
                </c:pt>
                <c:pt idx="20">
                  <c:v>840</c:v>
                </c:pt>
                <c:pt idx="21">
                  <c:v>1315</c:v>
                </c:pt>
              </c:numCache>
            </c:numRef>
          </c:val>
          <c:shape val="box"/>
        </c:ser>
        <c:gapDepth val="0"/>
        <c:shape val="box"/>
        <c:axId val="24232379"/>
        <c:axId val="16715232"/>
      </c:bar3DChart>
      <c:catAx>
        <c:axId val="2423237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6715232"/>
        <c:crosses val="autoZero"/>
        <c:auto val="1"/>
        <c:lblOffset val="100"/>
        <c:noMultiLvlLbl val="0"/>
      </c:catAx>
      <c:valAx>
        <c:axId val="1671523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42323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60"/>
  </sheetViews>
  <pageMargins left="0.3937007874015748" right="0" top="0.1968503937007874" bottom="0.5905511811023623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63"/>
  </sheetViews>
  <pageMargins left="0.35433070866141736" right="0" top="0.1968503937007874" bottom="0.5905511811023623" header="0.5118110236220472" footer="0.511811023622047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75"/>
  </sheetViews>
  <pageMargins left="0.35433070866141736" right="0" top="0.1968503937007874" bottom="0.5905511811023623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0.99275</cdr:x>
      <cdr:y>0.1915</cdr:y>
    </cdr:to>
    <cdr:grpSp>
      <cdr:nvGrpSpPr>
        <cdr:cNvPr id="1" name="Group 6"/>
        <cdr:cNvGrpSpPr>
          <a:grpSpLocks/>
        </cdr:cNvGrpSpPr>
      </cdr:nvGrpSpPr>
      <cdr:grpSpPr>
        <a:xfrm>
          <a:off x="0" y="0"/>
          <a:ext cx="9810750" cy="1304925"/>
          <a:chOff x="0" y="0"/>
          <a:chExt cx="9992416" cy="1285946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264486" y="95803"/>
            <a:ext cx="2727930" cy="68155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75" b="0" i="0" u="none" baseline="0"/>
              <a:t>الجمهورية اليمنية
مكتب فرع وزارة الصحة و السكان بالوادي و الصحراء
دائرة التخطيط و الأحصاء و التنمية الصحية
قسم الأحصاء و المعلومات</a:t>
            </a:r>
          </a:p>
        </cdr:txBody>
      </cdr:sp>
      <cdr:pic>
        <cdr:nvPicPr>
          <cdr:cNvPr id="3" name="Picture 3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4923763" y="0"/>
            <a:ext cx="649507" cy="555529"/>
          </a:xfrm>
          <a:prstGeom prst="rect">
            <a:avLst/>
          </a:prstGeom>
          <a:noFill/>
          <a:ln w="9525" cmpd="sng">
            <a:noFill/>
          </a:ln>
        </cdr:spPr>
      </cdr:pic>
      <cdr:sp>
        <cdr:nvSpPr>
          <cdr:cNvPr id="4" name="TextBox 4"/>
          <cdr:cNvSpPr txBox="1">
            <a:spLocks noChangeArrowheads="1"/>
          </cdr:cNvSpPr>
        </cdr:nvSpPr>
        <cdr:spPr>
          <a:xfrm>
            <a:off x="1066690" y="889875"/>
            <a:ext cx="6939733" cy="3960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latin typeface="PT Bold Heading"/>
                <a:ea typeface="PT Bold Heading"/>
                <a:cs typeface="PT Bold Heading"/>
              </a:rPr>
              <a:t>ملخص عن عدد الأسرة الثابتة بمستشفيات ومراكز وادي حضرموت والصحراء لعام/ 2005م  </a:t>
            </a:r>
            <a:r>
              <a:rPr lang="en-US" cap="none" sz="1175" b="0" i="0" u="none" baseline="0">
                <a:latin typeface="PT Bold Heading"/>
                <a:ea typeface="PT Bold Heading"/>
                <a:cs typeface="PT Bold Heading"/>
              </a:rPr>
              <a:t>                 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0" y="1284339"/>
            <a:ext cx="9992416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abic Transparent"/>
                <a:ea typeface="Arabic Transparent"/>
                <a:cs typeface="Arabic Transparent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86950" cy="6819900"/>
    <xdr:graphicFrame>
      <xdr:nvGraphicFramePr>
        <xdr:cNvPr id="1" name="Shape 1025"/>
        <xdr:cNvGraphicFramePr/>
      </xdr:nvGraphicFramePr>
      <xdr:xfrm>
        <a:off x="0" y="0"/>
        <a:ext cx="98869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</cdr:x>
      <cdr:y>0.015</cdr:y>
    </cdr:from>
    <cdr:to>
      <cdr:x>1</cdr:x>
      <cdr:y>0.121</cdr:y>
    </cdr:to>
    <cdr:sp>
      <cdr:nvSpPr>
        <cdr:cNvPr id="1" name="TextBox 2"/>
        <cdr:cNvSpPr txBox="1">
          <a:spLocks noChangeArrowheads="1"/>
        </cdr:cNvSpPr>
      </cdr:nvSpPr>
      <cdr:spPr>
        <a:xfrm>
          <a:off x="7200900" y="95250"/>
          <a:ext cx="2705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/>
            <a:t>الجمهورية اليمنية
مكتب فرع وزارة الصحة و السكان بالوادي و الصحراء
دائرة التخطيط و الأحصاء و التنمية الصحية
قسم الأحصاء و المعلومات</a:t>
          </a:r>
        </a:p>
      </cdr:txBody>
    </cdr:sp>
  </cdr:relSizeAnchor>
  <cdr:relSizeAnchor xmlns:cdr="http://schemas.openxmlformats.org/drawingml/2006/chartDrawing">
    <cdr:from>
      <cdr:x>0.493</cdr:x>
      <cdr:y>0</cdr:y>
    </cdr:from>
    <cdr:to>
      <cdr:x>0.55775</cdr:x>
      <cdr:y>0.0865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86325" y="0"/>
          <a:ext cx="638175" cy="59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0.13225</cdr:x>
      <cdr:y>0.13925</cdr:y>
    </cdr:from>
    <cdr:to>
      <cdr:x>0.8265</cdr:x>
      <cdr:y>0.20075</cdr:y>
    </cdr:to>
    <cdr:sp>
      <cdr:nvSpPr>
        <cdr:cNvPr id="3" name="TextBox 4"/>
        <cdr:cNvSpPr txBox="1">
          <a:spLocks noChangeArrowheads="1"/>
        </cdr:cNvSpPr>
      </cdr:nvSpPr>
      <cdr:spPr>
        <a:xfrm>
          <a:off x="1304925" y="942975"/>
          <a:ext cx="68865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حركة مرضى أقسام الرقود الداخليين والاخراجات ( شفاء أو وفاة ) بمستشفيات  وادي حضرموت والصحراء لعام/ 2005م                   </a:t>
          </a:r>
        </a:p>
      </cdr:txBody>
    </cdr:sp>
  </cdr:relSizeAnchor>
  <cdr:relSizeAnchor xmlns:cdr="http://schemas.openxmlformats.org/drawingml/2006/chartDrawing">
    <cdr:from>
      <cdr:x>0</cdr:x>
      <cdr:y>0.19975</cdr:y>
    </cdr:from>
    <cdr:to>
      <cdr:x>1</cdr:x>
      <cdr:y>0.19975</cdr:y>
    </cdr:to>
    <cdr:sp>
      <cdr:nvSpPr>
        <cdr:cNvPr id="4" name="Line 5"/>
        <cdr:cNvSpPr>
          <a:spLocks/>
        </cdr:cNvSpPr>
      </cdr:nvSpPr>
      <cdr:spPr>
        <a:xfrm flipH="1">
          <a:off x="0" y="1362075"/>
          <a:ext cx="99155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15525" cy="6819900"/>
    <xdr:graphicFrame>
      <xdr:nvGraphicFramePr>
        <xdr:cNvPr id="1" name="Shape 1025"/>
        <xdr:cNvGraphicFramePr/>
      </xdr:nvGraphicFramePr>
      <xdr:xfrm>
        <a:off x="0" y="0"/>
        <a:ext cx="99155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0.72675</cdr:x>
      <cdr:y>0.01675</cdr:y>
    </cdr:from>
    <cdr:to>
      <cdr:x>1</cdr:x>
      <cdr:y>0.1345</cdr:y>
    </cdr:to>
    <cdr:sp>
      <cdr:nvSpPr>
        <cdr:cNvPr id="1" name="TextBox 2"/>
        <cdr:cNvSpPr txBox="1">
          <a:spLocks noChangeArrowheads="1"/>
        </cdr:cNvSpPr>
      </cdr:nvSpPr>
      <cdr:spPr>
        <a:xfrm>
          <a:off x="7200900" y="104775"/>
          <a:ext cx="27051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الجمهورية اليمنية
مكتب فرع وزارة الصحة و السكان بالوادي و الصحراء
دائرة التخطيط و الأحصاء و التنمية الصحية
قسم الأحصاء و المعلومات</a:t>
          </a:r>
        </a:p>
      </cdr:txBody>
    </cdr:sp>
  </cdr:relSizeAnchor>
  <cdr:relSizeAnchor xmlns:cdr="http://schemas.openxmlformats.org/drawingml/2006/chartDrawing">
    <cdr:from>
      <cdr:x>0.503</cdr:x>
      <cdr:y>0</cdr:y>
    </cdr:from>
    <cdr:to>
      <cdr:x>0.558</cdr:x>
      <cdr:y>0.0805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81575" y="0"/>
          <a:ext cx="542925" cy="552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0.1405</cdr:x>
      <cdr:y>0.134</cdr:y>
    </cdr:from>
    <cdr:to>
      <cdr:x>0.86225</cdr:x>
      <cdr:y>0.2025</cdr:y>
    </cdr:to>
    <cdr:sp>
      <cdr:nvSpPr>
        <cdr:cNvPr id="3" name="TextBox 4"/>
        <cdr:cNvSpPr txBox="1">
          <a:spLocks noChangeArrowheads="1"/>
        </cdr:cNvSpPr>
      </cdr:nvSpPr>
      <cdr:spPr>
        <a:xfrm>
          <a:off x="1390650" y="904875"/>
          <a:ext cx="7153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          حركة المرضى المترددين على العيادات الخارجية بمستشفيات ومراكز وادي حضرموت والحصراء لعام/ 2005م                 </a:t>
          </a:r>
        </a:p>
      </cdr:txBody>
    </cdr:sp>
  </cdr:relSizeAnchor>
  <cdr:relSizeAnchor xmlns:cdr="http://schemas.openxmlformats.org/drawingml/2006/chartDrawing">
    <cdr:from>
      <cdr:x>0</cdr:x>
      <cdr:y>0.204</cdr:y>
    </cdr:from>
    <cdr:to>
      <cdr:x>1</cdr:x>
      <cdr:y>0.204</cdr:y>
    </cdr:to>
    <cdr:sp>
      <cdr:nvSpPr>
        <cdr:cNvPr id="4" name="Line 5"/>
        <cdr:cNvSpPr>
          <a:spLocks/>
        </cdr:cNvSpPr>
      </cdr:nvSpPr>
      <cdr:spPr>
        <a:xfrm flipH="1">
          <a:off x="0" y="1390650"/>
          <a:ext cx="99155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15525" cy="6819900"/>
    <xdr:graphicFrame>
      <xdr:nvGraphicFramePr>
        <xdr:cNvPr id="1" name="Shape 1025"/>
        <xdr:cNvGraphicFramePr/>
      </xdr:nvGraphicFramePr>
      <xdr:xfrm>
        <a:off x="0" y="0"/>
        <a:ext cx="99155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rightToLeft="1" tabSelected="1" zoomScale="75" zoomScaleNormal="75" workbookViewId="0" topLeftCell="A1">
      <pane xSplit="1" topLeftCell="B1" activePane="topRight" state="frozen"/>
      <selection pane="topLeft" activeCell="A2" sqref="A2"/>
      <selection pane="topRight" activeCell="A5" sqref="A5"/>
    </sheetView>
  </sheetViews>
  <sheetFormatPr defaultColWidth="8.796875" defaultRowHeight="15"/>
  <cols>
    <col min="1" max="1" width="32.5" style="0" customWidth="1"/>
    <col min="2" max="2" width="10" style="0" bestFit="1" customWidth="1"/>
    <col min="9" max="9" width="9.59765625" style="0" bestFit="1" customWidth="1"/>
    <col min="17" max="17" width="10.69921875" style="0" customWidth="1"/>
  </cols>
  <sheetData>
    <row r="1" ht="21.75">
      <c r="G1" s="12" t="s">
        <v>45</v>
      </c>
    </row>
    <row r="2" spans="3:7" ht="39">
      <c r="C2" s="16"/>
      <c r="G2" s="17" t="s">
        <v>46</v>
      </c>
    </row>
    <row r="3" spans="1:17" ht="29.25" customHeight="1" thickBot="1">
      <c r="A3" s="18" t="s">
        <v>25</v>
      </c>
      <c r="B3" s="18"/>
      <c r="C3" s="18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1" t="s">
        <v>26</v>
      </c>
      <c r="Q3" s="31"/>
    </row>
    <row r="4" spans="1:17" ht="44.25" customHeight="1" thickTop="1">
      <c r="A4" s="2"/>
      <c r="B4" s="3" t="s">
        <v>0</v>
      </c>
      <c r="C4" s="19" t="s">
        <v>1</v>
      </c>
      <c r="D4" s="19"/>
      <c r="E4" s="19"/>
      <c r="F4" s="20" t="s">
        <v>2</v>
      </c>
      <c r="G4" s="21"/>
      <c r="H4" s="21"/>
      <c r="I4" s="21"/>
      <c r="J4" s="21"/>
      <c r="K4" s="22"/>
      <c r="L4" s="32" t="s">
        <v>52</v>
      </c>
      <c r="M4" s="4" t="s">
        <v>3</v>
      </c>
      <c r="N4" s="4" t="s">
        <v>4</v>
      </c>
      <c r="O4" s="23" t="s">
        <v>5</v>
      </c>
      <c r="P4" s="24"/>
      <c r="Q4" s="25"/>
    </row>
    <row r="5" spans="1:17" ht="27.75" customHeight="1">
      <c r="A5" s="5" t="s">
        <v>6</v>
      </c>
      <c r="B5" s="6" t="s">
        <v>7</v>
      </c>
      <c r="C5" s="29" t="s">
        <v>8</v>
      </c>
      <c r="D5" s="29"/>
      <c r="E5" s="29"/>
      <c r="F5" s="30" t="s">
        <v>9</v>
      </c>
      <c r="G5" s="30"/>
      <c r="H5" s="30"/>
      <c r="I5" s="30" t="s">
        <v>10</v>
      </c>
      <c r="J5" s="30"/>
      <c r="K5" s="30"/>
      <c r="L5" s="33"/>
      <c r="M5" s="7" t="s">
        <v>11</v>
      </c>
      <c r="N5" s="7" t="s">
        <v>12</v>
      </c>
      <c r="O5" s="26"/>
      <c r="P5" s="27"/>
      <c r="Q5" s="28"/>
    </row>
    <row r="6" spans="1:17" ht="42" customHeight="1" thickBot="1">
      <c r="A6" s="8" t="s">
        <v>13</v>
      </c>
      <c r="B6" s="9" t="s">
        <v>14</v>
      </c>
      <c r="C6" s="13" t="s">
        <v>15</v>
      </c>
      <c r="D6" s="13" t="s">
        <v>16</v>
      </c>
      <c r="E6" s="13" t="s">
        <v>0</v>
      </c>
      <c r="F6" s="13" t="s">
        <v>15</v>
      </c>
      <c r="G6" s="13" t="s">
        <v>16</v>
      </c>
      <c r="H6" s="13" t="s">
        <v>0</v>
      </c>
      <c r="I6" s="13" t="s">
        <v>15</v>
      </c>
      <c r="J6" s="13" t="s">
        <v>16</v>
      </c>
      <c r="K6" s="13" t="s">
        <v>0</v>
      </c>
      <c r="L6" s="34"/>
      <c r="M6" s="10" t="s">
        <v>17</v>
      </c>
      <c r="N6" s="14" t="s">
        <v>18</v>
      </c>
      <c r="O6" s="14" t="s">
        <v>15</v>
      </c>
      <c r="P6" s="14" t="s">
        <v>16</v>
      </c>
      <c r="Q6" s="15" t="s">
        <v>19</v>
      </c>
    </row>
    <row r="7" spans="1:17" ht="30" customHeight="1" hidden="1" thickBot="1">
      <c r="A7" s="8"/>
      <c r="B7" s="9" t="s">
        <v>20</v>
      </c>
      <c r="C7" s="10" t="s">
        <v>21</v>
      </c>
      <c r="D7" s="10" t="s">
        <v>22</v>
      </c>
      <c r="E7" s="10" t="s">
        <v>14</v>
      </c>
      <c r="F7" s="10" t="s">
        <v>21</v>
      </c>
      <c r="G7" s="10" t="s">
        <v>22</v>
      </c>
      <c r="H7" s="10" t="s">
        <v>14</v>
      </c>
      <c r="I7" s="10" t="s">
        <v>21</v>
      </c>
      <c r="J7" s="10" t="s">
        <v>22</v>
      </c>
      <c r="K7" s="10" t="s">
        <v>14</v>
      </c>
      <c r="L7" s="10"/>
      <c r="M7" s="10" t="s">
        <v>23</v>
      </c>
      <c r="N7" s="10" t="s">
        <v>24</v>
      </c>
      <c r="O7" s="10" t="s">
        <v>21</v>
      </c>
      <c r="P7" s="10" t="s">
        <v>22</v>
      </c>
      <c r="Q7" s="11" t="s">
        <v>14</v>
      </c>
    </row>
    <row r="8" spans="1:17" ht="30" customHeight="1" thickTop="1">
      <c r="A8" s="59" t="s">
        <v>28</v>
      </c>
      <c r="B8" s="35">
        <v>188</v>
      </c>
      <c r="C8" s="36">
        <v>2188</v>
      </c>
      <c r="D8" s="36">
        <v>2648</v>
      </c>
      <c r="E8" s="35">
        <f>(C8+D8)</f>
        <v>4836</v>
      </c>
      <c r="F8" s="36">
        <v>1995</v>
      </c>
      <c r="G8" s="36">
        <v>2475</v>
      </c>
      <c r="H8" s="36">
        <f>(F8+G8)</f>
        <v>4470</v>
      </c>
      <c r="I8" s="36">
        <v>135</v>
      </c>
      <c r="J8" s="36">
        <v>95</v>
      </c>
      <c r="K8" s="37">
        <f>(I8+J8)</f>
        <v>230</v>
      </c>
      <c r="L8" s="37">
        <f>H8+K8</f>
        <v>4700</v>
      </c>
      <c r="M8" s="38">
        <f>(K8/L8)*100</f>
        <v>4.8936170212765955</v>
      </c>
      <c r="N8" s="38">
        <f>(L8/B8)</f>
        <v>25</v>
      </c>
      <c r="O8" s="36">
        <v>33448</v>
      </c>
      <c r="P8" s="39">
        <v>41088</v>
      </c>
      <c r="Q8" s="40">
        <f>+O8+P8</f>
        <v>74536</v>
      </c>
    </row>
    <row r="9" spans="1:17" ht="30" customHeight="1">
      <c r="A9" s="59" t="s">
        <v>29</v>
      </c>
      <c r="B9" s="35">
        <v>104</v>
      </c>
      <c r="C9" s="36">
        <v>977</v>
      </c>
      <c r="D9" s="36">
        <v>2380</v>
      </c>
      <c r="E9" s="35">
        <f aca="true" t="shared" si="0" ref="E9:E25">(C9+D9)</f>
        <v>3357</v>
      </c>
      <c r="F9" s="36">
        <v>977</v>
      </c>
      <c r="G9" s="36">
        <v>2380</v>
      </c>
      <c r="H9" s="36">
        <f aca="true" t="shared" si="1" ref="H9:H29">(F9+G9)</f>
        <v>3357</v>
      </c>
      <c r="I9" s="36">
        <v>0</v>
      </c>
      <c r="J9" s="36">
        <v>0</v>
      </c>
      <c r="K9" s="37">
        <f aca="true" t="shared" si="2" ref="K9:K29">(I9+J9)</f>
        <v>0</v>
      </c>
      <c r="L9" s="37">
        <f>H9+K9</f>
        <v>3357</v>
      </c>
      <c r="M9" s="38">
        <f>(K9/L9)*100</f>
        <v>0</v>
      </c>
      <c r="N9" s="38">
        <f>(L9/B9)</f>
        <v>32.27884615384615</v>
      </c>
      <c r="O9" s="36">
        <v>12978</v>
      </c>
      <c r="P9" s="39">
        <v>10605</v>
      </c>
      <c r="Q9" s="40">
        <f aca="true" t="shared" si="3" ref="Q9:Q28">+O9+P9</f>
        <v>23583</v>
      </c>
    </row>
    <row r="10" spans="1:17" ht="30" customHeight="1">
      <c r="A10" s="59" t="s">
        <v>30</v>
      </c>
      <c r="B10" s="35">
        <v>84</v>
      </c>
      <c r="C10" s="35">
        <v>794</v>
      </c>
      <c r="D10" s="35">
        <v>1508</v>
      </c>
      <c r="E10" s="35">
        <f t="shared" si="0"/>
        <v>2302</v>
      </c>
      <c r="F10" s="36">
        <v>731</v>
      </c>
      <c r="G10" s="36">
        <v>1472</v>
      </c>
      <c r="H10" s="36">
        <f t="shared" si="1"/>
        <v>2203</v>
      </c>
      <c r="I10" s="36">
        <v>63</v>
      </c>
      <c r="J10" s="36">
        <v>36</v>
      </c>
      <c r="K10" s="37">
        <f t="shared" si="2"/>
        <v>99</v>
      </c>
      <c r="L10" s="37">
        <f>H10+K10</f>
        <v>2302</v>
      </c>
      <c r="M10" s="38">
        <f>(K10/L10)*100</f>
        <v>4.300608166811468</v>
      </c>
      <c r="N10" s="38">
        <f>(L10/B10)</f>
        <v>27.404761904761905</v>
      </c>
      <c r="O10" s="36">
        <v>18736</v>
      </c>
      <c r="P10" s="39">
        <v>17879</v>
      </c>
      <c r="Q10" s="40">
        <f t="shared" si="3"/>
        <v>36615</v>
      </c>
    </row>
    <row r="11" spans="1:17" ht="30" customHeight="1">
      <c r="A11" s="60" t="s">
        <v>31</v>
      </c>
      <c r="B11" s="41">
        <v>50</v>
      </c>
      <c r="C11" s="42">
        <v>48</v>
      </c>
      <c r="D11" s="42">
        <v>84</v>
      </c>
      <c r="E11" s="41">
        <f t="shared" si="0"/>
        <v>132</v>
      </c>
      <c r="F11" s="42">
        <v>48</v>
      </c>
      <c r="G11" s="42">
        <v>84</v>
      </c>
      <c r="H11" s="42">
        <f t="shared" si="1"/>
        <v>132</v>
      </c>
      <c r="I11" s="42">
        <v>0</v>
      </c>
      <c r="J11" s="42">
        <v>0</v>
      </c>
      <c r="K11" s="43">
        <f t="shared" si="2"/>
        <v>0</v>
      </c>
      <c r="L11" s="37">
        <f>H11+K11</f>
        <v>132</v>
      </c>
      <c r="M11" s="38">
        <f>(K11/L11)*100</f>
        <v>0</v>
      </c>
      <c r="N11" s="38">
        <f>(L11/B11)</f>
        <v>2.64</v>
      </c>
      <c r="O11" s="42">
        <v>7515</v>
      </c>
      <c r="P11" s="44">
        <v>8914</v>
      </c>
      <c r="Q11" s="45">
        <f t="shared" si="3"/>
        <v>16429</v>
      </c>
    </row>
    <row r="12" spans="1:17" ht="30" customHeight="1" thickBot="1">
      <c r="A12" s="61" t="s">
        <v>51</v>
      </c>
      <c r="B12" s="46">
        <v>30</v>
      </c>
      <c r="C12" s="47">
        <v>23</v>
      </c>
      <c r="D12" s="47">
        <v>32</v>
      </c>
      <c r="E12" s="46">
        <f>(C12+D12)</f>
        <v>55</v>
      </c>
      <c r="F12" s="47">
        <v>23</v>
      </c>
      <c r="G12" s="47">
        <v>32</v>
      </c>
      <c r="H12" s="47">
        <f>(F12+G12)</f>
        <v>55</v>
      </c>
      <c r="I12" s="47">
        <v>0</v>
      </c>
      <c r="J12" s="47">
        <v>0</v>
      </c>
      <c r="K12" s="46">
        <f>(I12+J12)</f>
        <v>0</v>
      </c>
      <c r="L12" s="46">
        <f>H12+K12</f>
        <v>55</v>
      </c>
      <c r="M12" s="48">
        <f>(K12/L12)*100</f>
        <v>0</v>
      </c>
      <c r="N12" s="48">
        <f>(L12/B12)</f>
        <v>1.8333333333333333</v>
      </c>
      <c r="O12" s="47">
        <v>449</v>
      </c>
      <c r="P12" s="49">
        <v>597</v>
      </c>
      <c r="Q12" s="50">
        <f>+O12+P12</f>
        <v>1046</v>
      </c>
    </row>
    <row r="13" spans="1:17" ht="30" customHeight="1" thickTop="1">
      <c r="A13" s="62" t="s">
        <v>32</v>
      </c>
      <c r="B13" s="37">
        <v>20</v>
      </c>
      <c r="C13" s="51"/>
      <c r="D13" s="51"/>
      <c r="E13" s="37">
        <f t="shared" si="0"/>
        <v>0</v>
      </c>
      <c r="F13" s="51"/>
      <c r="G13" s="51"/>
      <c r="H13" s="51">
        <f t="shared" si="1"/>
        <v>0</v>
      </c>
      <c r="I13" s="51"/>
      <c r="J13" s="51"/>
      <c r="K13" s="37">
        <f t="shared" si="2"/>
        <v>0</v>
      </c>
      <c r="L13" s="37"/>
      <c r="M13" s="52"/>
      <c r="N13" s="52"/>
      <c r="O13" s="51">
        <v>4468</v>
      </c>
      <c r="P13" s="53">
        <v>3811</v>
      </c>
      <c r="Q13" s="54">
        <f t="shared" si="3"/>
        <v>8279</v>
      </c>
    </row>
    <row r="14" spans="1:17" ht="30" customHeight="1">
      <c r="A14" s="59" t="s">
        <v>33</v>
      </c>
      <c r="B14" s="35">
        <v>20</v>
      </c>
      <c r="C14" s="36"/>
      <c r="D14" s="36"/>
      <c r="E14" s="35">
        <f t="shared" si="0"/>
        <v>0</v>
      </c>
      <c r="F14" s="36"/>
      <c r="G14" s="36"/>
      <c r="H14" s="36">
        <f t="shared" si="1"/>
        <v>0</v>
      </c>
      <c r="I14" s="36"/>
      <c r="J14" s="36"/>
      <c r="K14" s="37">
        <f t="shared" si="2"/>
        <v>0</v>
      </c>
      <c r="L14" s="37"/>
      <c r="M14" s="38"/>
      <c r="N14" s="38"/>
      <c r="O14" s="36">
        <v>1224</v>
      </c>
      <c r="P14" s="39">
        <v>1237</v>
      </c>
      <c r="Q14" s="40">
        <f t="shared" si="3"/>
        <v>2461</v>
      </c>
    </row>
    <row r="15" spans="1:17" ht="30" customHeight="1">
      <c r="A15" s="63" t="s">
        <v>34</v>
      </c>
      <c r="B15" s="35">
        <v>4</v>
      </c>
      <c r="C15" s="35"/>
      <c r="D15" s="35"/>
      <c r="E15" s="35">
        <f t="shared" si="0"/>
        <v>0</v>
      </c>
      <c r="F15" s="36"/>
      <c r="G15" s="36"/>
      <c r="H15" s="36">
        <f t="shared" si="1"/>
        <v>0</v>
      </c>
      <c r="I15" s="35"/>
      <c r="J15" s="35"/>
      <c r="K15" s="37">
        <f>(I15+J15)</f>
        <v>0</v>
      </c>
      <c r="L15" s="37"/>
      <c r="M15" s="38"/>
      <c r="N15" s="38"/>
      <c r="O15" s="35">
        <v>3361</v>
      </c>
      <c r="P15" s="55">
        <v>3917</v>
      </c>
      <c r="Q15" s="40">
        <f t="shared" si="3"/>
        <v>7278</v>
      </c>
    </row>
    <row r="16" spans="1:17" ht="30" customHeight="1">
      <c r="A16" s="59" t="s">
        <v>35</v>
      </c>
      <c r="B16" s="35">
        <v>4</v>
      </c>
      <c r="C16" s="36"/>
      <c r="D16" s="36"/>
      <c r="E16" s="35">
        <f t="shared" si="0"/>
        <v>0</v>
      </c>
      <c r="F16" s="36"/>
      <c r="G16" s="36"/>
      <c r="H16" s="36">
        <f t="shared" si="1"/>
        <v>0</v>
      </c>
      <c r="I16" s="36"/>
      <c r="J16" s="36"/>
      <c r="K16" s="37">
        <f t="shared" si="2"/>
        <v>0</v>
      </c>
      <c r="L16" s="37"/>
      <c r="M16" s="38"/>
      <c r="N16" s="38"/>
      <c r="O16" s="36">
        <v>4306</v>
      </c>
      <c r="P16" s="39">
        <v>4491</v>
      </c>
      <c r="Q16" s="40">
        <f t="shared" si="3"/>
        <v>8797</v>
      </c>
    </row>
    <row r="17" spans="1:17" ht="30" customHeight="1">
      <c r="A17" s="59" t="s">
        <v>36</v>
      </c>
      <c r="B17" s="35">
        <v>8</v>
      </c>
      <c r="C17" s="36"/>
      <c r="D17" s="36"/>
      <c r="E17" s="35">
        <f t="shared" si="0"/>
        <v>0</v>
      </c>
      <c r="F17" s="36"/>
      <c r="G17" s="36"/>
      <c r="H17" s="36">
        <f t="shared" si="1"/>
        <v>0</v>
      </c>
      <c r="I17" s="36"/>
      <c r="J17" s="36"/>
      <c r="K17" s="37">
        <f t="shared" si="2"/>
        <v>0</v>
      </c>
      <c r="L17" s="37"/>
      <c r="M17" s="38"/>
      <c r="N17" s="38"/>
      <c r="O17" s="36">
        <v>2967</v>
      </c>
      <c r="P17" s="39">
        <v>4036</v>
      </c>
      <c r="Q17" s="40">
        <f t="shared" si="3"/>
        <v>7003</v>
      </c>
    </row>
    <row r="18" spans="1:17" ht="30" customHeight="1">
      <c r="A18" s="59" t="s">
        <v>37</v>
      </c>
      <c r="B18" s="35">
        <v>4</v>
      </c>
      <c r="C18" s="35"/>
      <c r="D18" s="35"/>
      <c r="E18" s="35">
        <f t="shared" si="0"/>
        <v>0</v>
      </c>
      <c r="F18" s="36"/>
      <c r="G18" s="36"/>
      <c r="H18" s="36">
        <f t="shared" si="1"/>
        <v>0</v>
      </c>
      <c r="I18" s="36"/>
      <c r="J18" s="36"/>
      <c r="K18" s="37">
        <f t="shared" si="2"/>
        <v>0</v>
      </c>
      <c r="L18" s="37"/>
      <c r="M18" s="38"/>
      <c r="N18" s="38"/>
      <c r="O18" s="35">
        <v>2590</v>
      </c>
      <c r="P18" s="55">
        <v>2967</v>
      </c>
      <c r="Q18" s="40">
        <f t="shared" si="3"/>
        <v>5557</v>
      </c>
    </row>
    <row r="19" spans="1:17" ht="30" customHeight="1">
      <c r="A19" s="59" t="s">
        <v>38</v>
      </c>
      <c r="B19" s="35">
        <v>4</v>
      </c>
      <c r="C19" s="35"/>
      <c r="D19" s="35"/>
      <c r="E19" s="35">
        <f>(C19+D19)</f>
        <v>0</v>
      </c>
      <c r="F19" s="36"/>
      <c r="G19" s="36"/>
      <c r="H19" s="36">
        <f t="shared" si="1"/>
        <v>0</v>
      </c>
      <c r="I19" s="36"/>
      <c r="J19" s="36"/>
      <c r="K19" s="37">
        <f>(I19+J19)</f>
        <v>0</v>
      </c>
      <c r="L19" s="37"/>
      <c r="M19" s="38"/>
      <c r="N19" s="38"/>
      <c r="O19" s="35">
        <v>1383</v>
      </c>
      <c r="P19" s="55">
        <v>1202</v>
      </c>
      <c r="Q19" s="40">
        <f t="shared" si="3"/>
        <v>2585</v>
      </c>
    </row>
    <row r="20" spans="1:17" ht="30" customHeight="1">
      <c r="A20" s="59" t="s">
        <v>47</v>
      </c>
      <c r="B20" s="35">
        <v>4</v>
      </c>
      <c r="C20" s="35"/>
      <c r="D20" s="35"/>
      <c r="E20" s="35">
        <f>(C20+D20)</f>
        <v>0</v>
      </c>
      <c r="F20" s="36"/>
      <c r="G20" s="36"/>
      <c r="H20" s="36">
        <f t="shared" si="1"/>
        <v>0</v>
      </c>
      <c r="I20" s="36"/>
      <c r="J20" s="36"/>
      <c r="K20" s="37">
        <f>(I20+J20)</f>
        <v>0</v>
      </c>
      <c r="L20" s="37"/>
      <c r="M20" s="38"/>
      <c r="N20" s="38"/>
      <c r="O20" s="35">
        <v>1194</v>
      </c>
      <c r="P20" s="55">
        <v>1369</v>
      </c>
      <c r="Q20" s="40">
        <f t="shared" si="3"/>
        <v>2563</v>
      </c>
    </row>
    <row r="21" spans="1:17" ht="30" customHeight="1">
      <c r="A21" s="59" t="s">
        <v>39</v>
      </c>
      <c r="B21" s="35">
        <v>4</v>
      </c>
      <c r="C21" s="36"/>
      <c r="D21" s="36"/>
      <c r="E21" s="35">
        <f t="shared" si="0"/>
        <v>0</v>
      </c>
      <c r="F21" s="36"/>
      <c r="G21" s="36"/>
      <c r="H21" s="36">
        <f t="shared" si="1"/>
        <v>0</v>
      </c>
      <c r="I21" s="36"/>
      <c r="J21" s="36"/>
      <c r="K21" s="37">
        <f t="shared" si="2"/>
        <v>0</v>
      </c>
      <c r="L21" s="37"/>
      <c r="M21" s="38"/>
      <c r="N21" s="38"/>
      <c r="O21" s="36">
        <v>1689</v>
      </c>
      <c r="P21" s="39">
        <v>1983</v>
      </c>
      <c r="Q21" s="40">
        <f t="shared" si="3"/>
        <v>3672</v>
      </c>
    </row>
    <row r="22" spans="1:17" ht="30" customHeight="1">
      <c r="A22" s="59" t="s">
        <v>40</v>
      </c>
      <c r="B22" s="35">
        <v>20</v>
      </c>
      <c r="C22" s="36"/>
      <c r="D22" s="36"/>
      <c r="E22" s="35">
        <f t="shared" si="0"/>
        <v>0</v>
      </c>
      <c r="F22" s="36"/>
      <c r="G22" s="36"/>
      <c r="H22" s="36">
        <f t="shared" si="1"/>
        <v>0</v>
      </c>
      <c r="I22" s="36"/>
      <c r="J22" s="36"/>
      <c r="K22" s="37">
        <f t="shared" si="2"/>
        <v>0</v>
      </c>
      <c r="L22" s="37"/>
      <c r="M22" s="38"/>
      <c r="N22" s="38"/>
      <c r="O22" s="36">
        <v>1600</v>
      </c>
      <c r="P22" s="39">
        <v>1706</v>
      </c>
      <c r="Q22" s="40">
        <f t="shared" si="3"/>
        <v>3306</v>
      </c>
    </row>
    <row r="23" spans="1:17" ht="30" customHeight="1">
      <c r="A23" s="59" t="s">
        <v>49</v>
      </c>
      <c r="B23" s="35">
        <v>4</v>
      </c>
      <c r="C23" s="36"/>
      <c r="D23" s="36"/>
      <c r="E23" s="35">
        <f t="shared" si="0"/>
        <v>0</v>
      </c>
      <c r="F23" s="36"/>
      <c r="G23" s="36"/>
      <c r="H23" s="36">
        <f t="shared" si="1"/>
        <v>0</v>
      </c>
      <c r="I23" s="36"/>
      <c r="J23" s="36"/>
      <c r="K23" s="37">
        <f t="shared" si="2"/>
        <v>0</v>
      </c>
      <c r="L23" s="37"/>
      <c r="M23" s="38"/>
      <c r="N23" s="38"/>
      <c r="O23" s="36">
        <v>2106</v>
      </c>
      <c r="P23" s="39">
        <v>2383</v>
      </c>
      <c r="Q23" s="40">
        <f t="shared" si="3"/>
        <v>4489</v>
      </c>
    </row>
    <row r="24" spans="1:17" ht="30" customHeight="1">
      <c r="A24" s="59" t="s">
        <v>50</v>
      </c>
      <c r="B24" s="35">
        <v>8</v>
      </c>
      <c r="C24" s="36"/>
      <c r="D24" s="36"/>
      <c r="E24" s="35">
        <f t="shared" si="0"/>
        <v>0</v>
      </c>
      <c r="F24" s="36"/>
      <c r="G24" s="36"/>
      <c r="H24" s="36">
        <f t="shared" si="1"/>
        <v>0</v>
      </c>
      <c r="I24" s="36"/>
      <c r="J24" s="36"/>
      <c r="K24" s="37">
        <f t="shared" si="2"/>
        <v>0</v>
      </c>
      <c r="L24" s="37"/>
      <c r="M24" s="38"/>
      <c r="N24" s="38"/>
      <c r="O24" s="36">
        <v>795</v>
      </c>
      <c r="P24" s="39">
        <v>848</v>
      </c>
      <c r="Q24" s="40">
        <f t="shared" si="3"/>
        <v>1643</v>
      </c>
    </row>
    <row r="25" spans="1:17" ht="36" customHeight="1">
      <c r="A25" s="59" t="s">
        <v>41</v>
      </c>
      <c r="B25" s="35">
        <v>16</v>
      </c>
      <c r="C25" s="36"/>
      <c r="D25" s="36"/>
      <c r="E25" s="35">
        <f t="shared" si="0"/>
        <v>0</v>
      </c>
      <c r="F25" s="36"/>
      <c r="G25" s="36"/>
      <c r="H25" s="36">
        <f t="shared" si="1"/>
        <v>0</v>
      </c>
      <c r="I25" s="36"/>
      <c r="J25" s="36"/>
      <c r="K25" s="37">
        <f t="shared" si="2"/>
        <v>0</v>
      </c>
      <c r="L25" s="37"/>
      <c r="M25" s="38"/>
      <c r="N25" s="38"/>
      <c r="O25" s="36">
        <v>1590</v>
      </c>
      <c r="P25" s="39">
        <v>1106</v>
      </c>
      <c r="Q25" s="40">
        <f t="shared" si="3"/>
        <v>2696</v>
      </c>
    </row>
    <row r="26" spans="1:17" ht="36" customHeight="1">
      <c r="A26" s="59" t="s">
        <v>42</v>
      </c>
      <c r="B26" s="35">
        <v>4</v>
      </c>
      <c r="C26" s="36"/>
      <c r="D26" s="36"/>
      <c r="E26" s="35">
        <f>(C26+D26)</f>
        <v>0</v>
      </c>
      <c r="F26" s="36"/>
      <c r="G26" s="36"/>
      <c r="H26" s="36">
        <f t="shared" si="1"/>
        <v>0</v>
      </c>
      <c r="I26" s="36"/>
      <c r="J26" s="36"/>
      <c r="K26" s="37">
        <f>(I26+J26)</f>
        <v>0</v>
      </c>
      <c r="L26" s="37"/>
      <c r="M26" s="38"/>
      <c r="N26" s="38"/>
      <c r="O26" s="36">
        <v>344</v>
      </c>
      <c r="P26" s="39">
        <v>305</v>
      </c>
      <c r="Q26" s="40">
        <f t="shared" si="3"/>
        <v>649</v>
      </c>
    </row>
    <row r="27" spans="1:17" ht="36" customHeight="1">
      <c r="A27" s="59" t="s">
        <v>43</v>
      </c>
      <c r="B27" s="35">
        <v>4</v>
      </c>
      <c r="C27" s="36"/>
      <c r="D27" s="36"/>
      <c r="E27" s="35">
        <f>(C27+D27)</f>
        <v>0</v>
      </c>
      <c r="F27" s="36"/>
      <c r="G27" s="36"/>
      <c r="H27" s="36">
        <f t="shared" si="1"/>
        <v>0</v>
      </c>
      <c r="I27" s="36"/>
      <c r="J27" s="36"/>
      <c r="K27" s="37">
        <f>(I27+J27)</f>
        <v>0</v>
      </c>
      <c r="L27" s="37"/>
      <c r="M27" s="38"/>
      <c r="N27" s="38"/>
      <c r="O27" s="36">
        <v>1506</v>
      </c>
      <c r="P27" s="39">
        <v>1644</v>
      </c>
      <c r="Q27" s="40">
        <f t="shared" si="3"/>
        <v>3150</v>
      </c>
    </row>
    <row r="28" spans="1:17" ht="36" customHeight="1">
      <c r="A28" s="59" t="s">
        <v>48</v>
      </c>
      <c r="B28" s="35">
        <v>4</v>
      </c>
      <c r="C28" s="36"/>
      <c r="D28" s="36"/>
      <c r="E28" s="35">
        <f>(C28+D28)</f>
        <v>0</v>
      </c>
      <c r="F28" s="36"/>
      <c r="G28" s="36"/>
      <c r="H28" s="36">
        <f t="shared" si="1"/>
        <v>0</v>
      </c>
      <c r="I28" s="36"/>
      <c r="J28" s="36"/>
      <c r="K28" s="37">
        <f>(I28+J28)</f>
        <v>0</v>
      </c>
      <c r="L28" s="37"/>
      <c r="M28" s="38"/>
      <c r="N28" s="38"/>
      <c r="O28" s="36">
        <v>472</v>
      </c>
      <c r="P28" s="39">
        <v>368</v>
      </c>
      <c r="Q28" s="40">
        <f t="shared" si="3"/>
        <v>840</v>
      </c>
    </row>
    <row r="29" spans="1:17" ht="33" customHeight="1" thickBot="1">
      <c r="A29" s="59" t="s">
        <v>44</v>
      </c>
      <c r="B29" s="35">
        <v>4</v>
      </c>
      <c r="C29" s="36"/>
      <c r="D29" s="36"/>
      <c r="E29" s="35">
        <f>(C29+D29)</f>
        <v>0</v>
      </c>
      <c r="F29" s="36"/>
      <c r="G29" s="36"/>
      <c r="H29" s="36">
        <f t="shared" si="1"/>
        <v>0</v>
      </c>
      <c r="I29" s="36"/>
      <c r="J29" s="36"/>
      <c r="K29" s="37">
        <f t="shared" si="2"/>
        <v>0</v>
      </c>
      <c r="L29" s="37"/>
      <c r="M29" s="38"/>
      <c r="N29" s="38"/>
      <c r="O29" s="36">
        <v>695</v>
      </c>
      <c r="P29" s="39">
        <v>620</v>
      </c>
      <c r="Q29" s="40">
        <f>+O29+P29</f>
        <v>1315</v>
      </c>
    </row>
    <row r="30" spans="1:17" ht="39" customHeight="1" thickBot="1" thickTop="1">
      <c r="A30" s="64" t="s">
        <v>27</v>
      </c>
      <c r="B30" s="56">
        <f>SUM(B8:B29)</f>
        <v>592</v>
      </c>
      <c r="C30" s="56">
        <f aca="true" t="shared" si="4" ref="C30:J30">SUM(C8:C29)</f>
        <v>4030</v>
      </c>
      <c r="D30" s="56">
        <f t="shared" si="4"/>
        <v>6652</v>
      </c>
      <c r="E30" s="56">
        <f>SUM(E8:E29)</f>
        <v>10681</v>
      </c>
      <c r="F30" s="56">
        <f t="shared" si="4"/>
        <v>3774</v>
      </c>
      <c r="G30" s="56">
        <f>SUM(G8:G29)</f>
        <v>6443</v>
      </c>
      <c r="H30" s="56">
        <f>SUM(H8:H29)</f>
        <v>10217</v>
      </c>
      <c r="I30" s="56">
        <f t="shared" si="4"/>
        <v>198</v>
      </c>
      <c r="J30" s="56">
        <f t="shared" si="4"/>
        <v>131</v>
      </c>
      <c r="K30" s="56">
        <f>SUM(K8:K29)</f>
        <v>329</v>
      </c>
      <c r="L30" s="56"/>
      <c r="M30" s="57">
        <f>SUM(M8:M29)</f>
        <v>9.194225188088064</v>
      </c>
      <c r="N30" s="57">
        <f>SUM(N8:N29)</f>
        <v>89.15694139194139</v>
      </c>
      <c r="O30" s="58">
        <f>SUM(O8:O29)</f>
        <v>105416</v>
      </c>
      <c r="P30" s="58">
        <f>SUM(P8:P29)</f>
        <v>113076</v>
      </c>
      <c r="Q30" s="58">
        <f>SUM(Q8:Q29)</f>
        <v>218492</v>
      </c>
    </row>
    <row r="31" ht="17.25" thickTop="1"/>
  </sheetData>
  <mergeCells count="9">
    <mergeCell ref="A3:D3"/>
    <mergeCell ref="C4:E4"/>
    <mergeCell ref="F4:K4"/>
    <mergeCell ref="O4:Q5"/>
    <mergeCell ref="C5:E5"/>
    <mergeCell ref="F5:H5"/>
    <mergeCell ref="I5:K5"/>
    <mergeCell ref="P3:Q3"/>
    <mergeCell ref="L4:L6"/>
  </mergeCells>
  <printOptions horizontalCentered="1"/>
  <pageMargins left="0.1968503937007874" right="0" top="0.1968503937007874" bottom="0.3937007874015748" header="0.5118110236220472" footer="0.5118110236220472"/>
  <pageSetup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هشام منيباري</dc:creator>
  <cp:keywords/>
  <dc:description/>
  <cp:lastModifiedBy>هشام المنيباري الكثيري</cp:lastModifiedBy>
  <cp:lastPrinted>2006-02-06T07:21:29Z</cp:lastPrinted>
  <dcterms:created xsi:type="dcterms:W3CDTF">2004-10-11T07:49:40Z</dcterms:created>
  <dcterms:modified xsi:type="dcterms:W3CDTF">2006-02-06T07:21:41Z</dcterms:modified>
  <cp:category/>
  <cp:version/>
  <cp:contentType/>
  <cp:contentStatus/>
</cp:coreProperties>
</file>